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2075C38-4078-43C6-B5D8-60392FFE4F8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Φύλλο1" sheetId="1" r:id="rId1"/>
    <sheet name="Φύλλο2" sheetId="2" r:id="rId2"/>
    <sheet name="Φύλλο3" sheetId="3" r:id="rId3"/>
  </sheets>
  <calcPr calcId="162913"/>
</workbook>
</file>

<file path=xl/calcChain.xml><?xml version="1.0" encoding="utf-8"?>
<calcChain xmlns="http://schemas.openxmlformats.org/spreadsheetml/2006/main">
  <c r="I68" i="1" l="1"/>
  <c r="I84" i="1"/>
  <c r="I60" i="1"/>
  <c r="I26" i="1"/>
  <c r="I77" i="1"/>
  <c r="I50" i="1"/>
  <c r="F75" i="1"/>
  <c r="E75" i="1"/>
  <c r="F74" i="1"/>
  <c r="E74" i="1"/>
  <c r="F73" i="1"/>
  <c r="E73" i="1"/>
  <c r="F87" i="1"/>
  <c r="E87" i="1"/>
  <c r="F67" i="1"/>
  <c r="E67" i="1"/>
  <c r="F57" i="1"/>
  <c r="E57" i="1"/>
  <c r="F46" i="1"/>
  <c r="E46" i="1"/>
  <c r="F45" i="1"/>
  <c r="E45" i="1"/>
  <c r="F44" i="1"/>
  <c r="E44" i="1"/>
  <c r="F20" i="1"/>
  <c r="E20" i="1"/>
  <c r="F43" i="1"/>
  <c r="E43" i="1"/>
  <c r="F56" i="1"/>
  <c r="E56" i="1"/>
  <c r="F42" i="1"/>
  <c r="E42" i="1"/>
  <c r="F19" i="1"/>
  <c r="E19" i="1"/>
  <c r="F65" i="1"/>
  <c r="E65" i="1"/>
  <c r="F18" i="1"/>
  <c r="E18" i="1"/>
  <c r="F55" i="1"/>
  <c r="E55" i="1"/>
  <c r="F41" i="1"/>
  <c r="E41" i="1"/>
  <c r="F40" i="1"/>
  <c r="E40" i="1"/>
  <c r="F39" i="1"/>
  <c r="E39" i="1"/>
  <c r="F38" i="1"/>
  <c r="E38" i="1"/>
  <c r="F64" i="1"/>
  <c r="E64" i="1"/>
  <c r="F82" i="1" l="1"/>
  <c r="E82" i="1"/>
  <c r="F81" i="1"/>
  <c r="E81" i="1"/>
  <c r="F54" i="1"/>
  <c r="E54" i="1"/>
  <c r="F37" i="1"/>
  <c r="E37" i="1"/>
  <c r="F36" i="1"/>
  <c r="E36" i="1"/>
  <c r="F80" i="1"/>
  <c r="E80" i="1"/>
  <c r="F16" i="1"/>
  <c r="E16" i="1"/>
  <c r="F35" i="1"/>
  <c r="E35" i="1"/>
  <c r="F15" i="1"/>
  <c r="E15" i="1"/>
  <c r="F14" i="1"/>
  <c r="E14" i="1"/>
  <c r="F13" i="1"/>
  <c r="E13" i="1"/>
  <c r="F34" i="1" l="1"/>
  <c r="E34" i="1"/>
  <c r="F11" i="1"/>
  <c r="E11" i="1"/>
  <c r="F10" i="1"/>
  <c r="E10" i="1"/>
  <c r="F9" i="1"/>
  <c r="E9" i="1"/>
  <c r="F72" i="1"/>
  <c r="E72" i="1"/>
  <c r="F7" i="1"/>
  <c r="E7" i="1"/>
  <c r="F6" i="1"/>
  <c r="E6" i="1"/>
  <c r="F33" i="1"/>
  <c r="E33" i="1"/>
  <c r="F53" i="1"/>
  <c r="E53" i="1"/>
  <c r="F32" i="1"/>
  <c r="E32" i="1"/>
  <c r="F71" i="1"/>
  <c r="E71" i="1"/>
  <c r="F31" i="1"/>
  <c r="E31" i="1"/>
  <c r="F30" i="1"/>
  <c r="E30" i="1"/>
  <c r="F29" i="1"/>
  <c r="E29" i="1"/>
  <c r="F5" i="1"/>
  <c r="E5" i="1"/>
</calcChain>
</file>

<file path=xl/sharedStrings.xml><?xml version="1.0" encoding="utf-8"?>
<sst xmlns="http://schemas.openxmlformats.org/spreadsheetml/2006/main" count="302" uniqueCount="89">
  <si>
    <t>Pos</t>
  </si>
  <si>
    <t>No.</t>
  </si>
  <si>
    <t>Name</t>
  </si>
  <si>
    <t>Best Tm</t>
  </si>
  <si>
    <t>Diff</t>
  </si>
  <si>
    <t>Gap</t>
  </si>
  <si>
    <t>Nat/State</t>
  </si>
  <si>
    <t>Club</t>
  </si>
  <si>
    <t>Nikolas IOANNIDES</t>
  </si>
  <si>
    <t>CYPRUS</t>
  </si>
  <si>
    <t>AGLANTZIA NAUTICAL CLUB</t>
  </si>
  <si>
    <t>Stavros TZIRTZIPIS</t>
  </si>
  <si>
    <t>LARNACA NAUTICAL CLUB</t>
  </si>
  <si>
    <t>Christos MANOLI</t>
  </si>
  <si>
    <t>PAPHOS NAUTICAL CLUB</t>
  </si>
  <si>
    <t>Constantinos FRANGOULIDES</t>
  </si>
  <si>
    <t>Antonio NIKOLAOU</t>
  </si>
  <si>
    <t>Konstantinos ONOUFRIOU</t>
  </si>
  <si>
    <t>LIMASSOL NAUTICAL CLUB</t>
  </si>
  <si>
    <t>Antonis PATSALIDES</t>
  </si>
  <si>
    <t>Nikolaos TOULOUMIS</t>
  </si>
  <si>
    <t>KYRENIA NAUTICAL CLUB</t>
  </si>
  <si>
    <t>Sebastian KOOPMANN</t>
  </si>
  <si>
    <t>Constantinos HADJITTOOULIS</t>
  </si>
  <si>
    <t>Theodoulos KAPPELLOU</t>
  </si>
  <si>
    <t>Anastasios KOSTEKOGLOU</t>
  </si>
  <si>
    <t>APOEL</t>
  </si>
  <si>
    <t>Anna LOIZOU</t>
  </si>
  <si>
    <t>Eleni STEFANIDOU</t>
  </si>
  <si>
    <t>Melani TROMPOUKI</t>
  </si>
  <si>
    <t>Marina TZIRTZIPI</t>
  </si>
  <si>
    <t>Vasilia LOIZIDI</t>
  </si>
  <si>
    <t>Maria EROKHINA</t>
  </si>
  <si>
    <t>RUSSIA</t>
  </si>
  <si>
    <t>Maria LOIZOU</t>
  </si>
  <si>
    <t>Alexandra GEORGIOU</t>
  </si>
  <si>
    <t>Demetria STYLIANOU</t>
  </si>
  <si>
    <t>Styliana LYKOURGOU</t>
  </si>
  <si>
    <t>Marina EFSTRATIOU</t>
  </si>
  <si>
    <t>Andrea Frangesca YIANGOU</t>
  </si>
  <si>
    <t>Panagiotis KALAVAS</t>
  </si>
  <si>
    <t>Panayiotis PANAYIDES</t>
  </si>
  <si>
    <t>Konstantinos TZIRTZIPIS</t>
  </si>
  <si>
    <t>Constantinos HADJICONSTANTIS</t>
  </si>
  <si>
    <t>5KM</t>
  </si>
  <si>
    <t>1.25KM</t>
  </si>
  <si>
    <t>Adamos LOIZOU</t>
  </si>
  <si>
    <t>KONSTANTIA NAUTICAL CLUB</t>
  </si>
  <si>
    <t>Konstantinos CHATZICHRISTOFI</t>
  </si>
  <si>
    <t>Giorgos THERAPONTOS</t>
  </si>
  <si>
    <t>Monica Rafqa LIATSOU</t>
  </si>
  <si>
    <t>+01:17.816</t>
  </si>
  <si>
    <t>Christina STYLIANAKI</t>
  </si>
  <si>
    <t>+01:51.463</t>
  </si>
  <si>
    <t>+00:17.240</t>
  </si>
  <si>
    <t>+02:40.720</t>
  </si>
  <si>
    <t>+00:49.257</t>
  </si>
  <si>
    <t>+02:55.831</t>
  </si>
  <si>
    <t>+00:15.111</t>
  </si>
  <si>
    <t>Dana MAITLES</t>
  </si>
  <si>
    <t>+02:59.821</t>
  </si>
  <si>
    <t>+00:03.990</t>
  </si>
  <si>
    <t>FRANCE</t>
  </si>
  <si>
    <t>+03:35.147</t>
  </si>
  <si>
    <t>+00:35.326</t>
  </si>
  <si>
    <t>+05:10.701</t>
  </si>
  <si>
    <t>+01:35.554</t>
  </si>
  <si>
    <t>+06:10.607</t>
  </si>
  <si>
    <t>+00:59.906</t>
  </si>
  <si>
    <t>+06:13.214</t>
  </si>
  <si>
    <t>+00:02.607</t>
  </si>
  <si>
    <t>+06:15.453</t>
  </si>
  <si>
    <t>+00:02.239</t>
  </si>
  <si>
    <t>+06:34.357</t>
  </si>
  <si>
    <t>+00:18.904</t>
  </si>
  <si>
    <t>Christina SHEHADEH</t>
  </si>
  <si>
    <t>+06:49.832</t>
  </si>
  <si>
    <t>+00:15.475</t>
  </si>
  <si>
    <t>2.5KM</t>
  </si>
  <si>
    <t>LARNACA NAUTICAL CLUB - 172 POINTS</t>
  </si>
  <si>
    <t>Points</t>
  </si>
  <si>
    <t>Distance</t>
  </si>
  <si>
    <t>AGLANTZIA NAUTICAL CLUB - 44 POINTS</t>
  </si>
  <si>
    <t>PAPHOS NAUTICAL CLUB - 144 POINTS</t>
  </si>
  <si>
    <t>KYRENIA NAUTICAL CLUB - 44 POINTS</t>
  </si>
  <si>
    <t>LIMASSOL NAUTICAL CLUB - 22 POINTS</t>
  </si>
  <si>
    <t>NATIONAL TEAM RANKING</t>
  </si>
  <si>
    <t>APOEL - 10 POINTS</t>
  </si>
  <si>
    <t>KONSTANTIA NAUTICAL CLUB - 4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</si>
</sst>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.000"/>
    <numFmt numFmtId="165" formatCode="\+mm:ss.000"/>
    <numFmt numFmtId="166" formatCode="mm:ss.0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64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164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0" fillId="0" borderId="14" xfId="0" applyBorder="1"/>
    <xf numFmtId="164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164" fontId="0" fillId="0" borderId="17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164" fontId="0" fillId="0" borderId="20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tabSelected="1" topLeftCell="A67" workbookViewId="0">
      <selection activeCell="N88" sqref="N88"/>
    </sheetView>
  </sheetViews>
  <sheetFormatPr defaultRowHeight="15" x14ac:dyDescent="0.25"/>
  <cols>
    <col min="1" max="1" width="5" style="5" customWidth="1"/>
    <col min="2" max="2" width="7.5703125" style="4" customWidth="1"/>
    <col min="3" max="3" width="27.28515625" bestFit="1" customWidth="1"/>
    <col min="4" max="4" width="10.7109375" style="2" hidden="1" customWidth="1"/>
    <col min="5" max="6" width="10.140625" style="3" hidden="1" customWidth="1"/>
    <col min="7" max="7" width="9.5703125" style="4" bestFit="1" customWidth="1"/>
    <col min="8" max="8" width="27.28515625" style="4" bestFit="1" customWidth="1"/>
    <col min="9" max="10" width="9.140625" style="4"/>
  </cols>
  <sheetData>
    <row r="1" spans="1:10" x14ac:dyDescent="0.25">
      <c r="A1" s="52" t="s">
        <v>86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s="1" customFormat="1" ht="15.75" thickBot="1" x14ac:dyDescent="0.3">
      <c r="A2" s="6" t="s">
        <v>0</v>
      </c>
      <c r="B2" s="7" t="s">
        <v>1</v>
      </c>
      <c r="C2" s="8" t="s">
        <v>2</v>
      </c>
      <c r="D2" s="9" t="s">
        <v>3</v>
      </c>
      <c r="E2" s="10" t="s">
        <v>4</v>
      </c>
      <c r="F2" s="10" t="s">
        <v>5</v>
      </c>
      <c r="G2" s="7" t="s">
        <v>6</v>
      </c>
      <c r="H2" s="7" t="s">
        <v>7</v>
      </c>
      <c r="I2" s="7" t="s">
        <v>80</v>
      </c>
      <c r="J2" s="11" t="s">
        <v>81</v>
      </c>
    </row>
    <row r="3" spans="1:10" ht="15.75" thickBot="1" x14ac:dyDescent="0.3"/>
    <row r="4" spans="1:10" ht="15.75" thickBot="1" x14ac:dyDescent="0.3">
      <c r="A4" s="25">
        <v>1</v>
      </c>
      <c r="B4" s="26" t="s">
        <v>79</v>
      </c>
      <c r="C4" s="27"/>
      <c r="D4" s="28"/>
      <c r="E4" s="29"/>
      <c r="F4" s="29"/>
      <c r="G4" s="30"/>
      <c r="H4" s="30"/>
      <c r="I4" s="30"/>
      <c r="J4" s="31"/>
    </row>
    <row r="5" spans="1:10" x14ac:dyDescent="0.25">
      <c r="A5" s="19"/>
      <c r="B5" s="20">
        <v>1</v>
      </c>
      <c r="C5" s="21" t="s">
        <v>11</v>
      </c>
      <c r="D5" s="22">
        <v>4.3996759259259256E-2</v>
      </c>
      <c r="E5" s="23">
        <f>D5-$D$63</f>
        <v>9.6331018518518163E-4</v>
      </c>
      <c r="F5" s="23">
        <f>D5-D59</f>
        <v>1.9652951388888885E-2</v>
      </c>
      <c r="G5" s="20" t="s">
        <v>9</v>
      </c>
      <c r="H5" s="20" t="s">
        <v>12</v>
      </c>
      <c r="I5" s="20">
        <v>11</v>
      </c>
      <c r="J5" s="24" t="s">
        <v>44</v>
      </c>
    </row>
    <row r="6" spans="1:10" x14ac:dyDescent="0.25">
      <c r="A6" s="17"/>
      <c r="B6" s="12">
        <v>9</v>
      </c>
      <c r="C6" s="13" t="s">
        <v>23</v>
      </c>
      <c r="D6" s="14">
        <v>4.9632638888888886E-2</v>
      </c>
      <c r="E6" s="15">
        <f>D6-$D$63</f>
        <v>6.5991898148148112E-3</v>
      </c>
      <c r="F6" s="15">
        <f>D6-D5</f>
        <v>5.6358796296296296E-3</v>
      </c>
      <c r="G6" s="12" t="s">
        <v>9</v>
      </c>
      <c r="H6" s="12" t="s">
        <v>12</v>
      </c>
      <c r="I6" s="12">
        <v>3</v>
      </c>
      <c r="J6" s="18" t="s">
        <v>44</v>
      </c>
    </row>
    <row r="7" spans="1:10" x14ac:dyDescent="0.25">
      <c r="A7" s="17"/>
      <c r="B7" s="12">
        <v>10</v>
      </c>
      <c r="C7" s="13" t="s">
        <v>24</v>
      </c>
      <c r="D7" s="14">
        <v>4.9714699074074074E-2</v>
      </c>
      <c r="E7" s="15">
        <f>D7-$D$63</f>
        <v>6.6812499999999997E-3</v>
      </c>
      <c r="F7" s="15">
        <f>D7-D6</f>
        <v>8.2060185185188483E-5</v>
      </c>
      <c r="G7" s="12" t="s">
        <v>9</v>
      </c>
      <c r="H7" s="12" t="s">
        <v>12</v>
      </c>
      <c r="I7" s="12">
        <v>2</v>
      </c>
      <c r="J7" s="18" t="s">
        <v>44</v>
      </c>
    </row>
    <row r="8" spans="1:10" x14ac:dyDescent="0.25">
      <c r="A8" s="17"/>
      <c r="B8" s="12">
        <v>102</v>
      </c>
      <c r="C8" s="13" t="s">
        <v>27</v>
      </c>
      <c r="D8" s="14">
        <v>5.0671296296296298E-2</v>
      </c>
      <c r="E8" s="15"/>
      <c r="F8" s="15"/>
      <c r="G8" s="12" t="s">
        <v>9</v>
      </c>
      <c r="H8" s="12" t="s">
        <v>12</v>
      </c>
      <c r="I8" s="12">
        <v>12</v>
      </c>
      <c r="J8" s="18" t="s">
        <v>44</v>
      </c>
    </row>
    <row r="9" spans="1:10" x14ac:dyDescent="0.25">
      <c r="A9" s="17"/>
      <c r="B9" s="12">
        <v>107</v>
      </c>
      <c r="C9" s="13" t="s">
        <v>28</v>
      </c>
      <c r="D9" s="14">
        <v>5.094224537037037E-2</v>
      </c>
      <c r="E9" s="15">
        <f>D9-$D$55</f>
        <v>3.9520624999999997E-2</v>
      </c>
      <c r="F9" s="15">
        <f>D9-D8</f>
        <v>2.7094907407407276E-4</v>
      </c>
      <c r="G9" s="12" t="s">
        <v>9</v>
      </c>
      <c r="H9" s="12" t="s">
        <v>12</v>
      </c>
      <c r="I9" s="12">
        <v>11</v>
      </c>
      <c r="J9" s="18" t="s">
        <v>44</v>
      </c>
    </row>
    <row r="10" spans="1:10" x14ac:dyDescent="0.25">
      <c r="A10" s="17"/>
      <c r="B10" s="12">
        <v>106</v>
      </c>
      <c r="C10" s="13" t="s">
        <v>29</v>
      </c>
      <c r="D10" s="14">
        <v>5.2890740740740738E-2</v>
      </c>
      <c r="E10" s="15">
        <f>D10-$D$55</f>
        <v>4.1469120370370365E-2</v>
      </c>
      <c r="F10" s="15">
        <f>D10-D9</f>
        <v>1.9484953703703678E-3</v>
      </c>
      <c r="G10" s="12" t="s">
        <v>9</v>
      </c>
      <c r="H10" s="12" t="s">
        <v>12</v>
      </c>
      <c r="I10" s="12">
        <v>10</v>
      </c>
      <c r="J10" s="18" t="s">
        <v>44</v>
      </c>
    </row>
    <row r="11" spans="1:10" x14ac:dyDescent="0.25">
      <c r="A11" s="17"/>
      <c r="B11" s="12">
        <v>103</v>
      </c>
      <c r="C11" s="13" t="s">
        <v>30</v>
      </c>
      <c r="D11" s="14">
        <v>5.4749074074074075E-2</v>
      </c>
      <c r="E11" s="15">
        <f>D11-$D$55</f>
        <v>4.3327453703703701E-2</v>
      </c>
      <c r="F11" s="15">
        <f>D11-D10</f>
        <v>1.8583333333333368E-3</v>
      </c>
      <c r="G11" s="12" t="s">
        <v>9</v>
      </c>
      <c r="H11" s="12" t="s">
        <v>12</v>
      </c>
      <c r="I11" s="12">
        <v>9</v>
      </c>
      <c r="J11" s="18" t="s">
        <v>44</v>
      </c>
    </row>
    <row r="12" spans="1:10" x14ac:dyDescent="0.25">
      <c r="A12" s="17"/>
      <c r="B12" s="12">
        <v>102</v>
      </c>
      <c r="C12" s="13" t="s">
        <v>27</v>
      </c>
      <c r="D12" s="16">
        <v>1.2484976851851853E-2</v>
      </c>
      <c r="E12" s="15"/>
      <c r="F12" s="15"/>
      <c r="G12" s="12" t="s">
        <v>9</v>
      </c>
      <c r="H12" s="12" t="s">
        <v>12</v>
      </c>
      <c r="I12" s="12">
        <v>12</v>
      </c>
      <c r="J12" s="18" t="s">
        <v>45</v>
      </c>
    </row>
    <row r="13" spans="1:10" x14ac:dyDescent="0.25">
      <c r="A13" s="17"/>
      <c r="B13" s="12">
        <v>103</v>
      </c>
      <c r="C13" s="13" t="s">
        <v>30</v>
      </c>
      <c r="D13" s="16">
        <v>1.2575798611111111E-2</v>
      </c>
      <c r="E13" s="15" t="e">
        <f>D13-#REF!</f>
        <v>#REF!</v>
      </c>
      <c r="F13" s="15">
        <f>D13-D12</f>
        <v>9.0821759259257506E-5</v>
      </c>
      <c r="G13" s="12" t="s">
        <v>9</v>
      </c>
      <c r="H13" s="12" t="s">
        <v>12</v>
      </c>
      <c r="I13" s="12">
        <v>11</v>
      </c>
      <c r="J13" s="18" t="s">
        <v>45</v>
      </c>
    </row>
    <row r="14" spans="1:10" x14ac:dyDescent="0.25">
      <c r="A14" s="17"/>
      <c r="B14" s="12">
        <v>107</v>
      </c>
      <c r="C14" s="13" t="s">
        <v>28</v>
      </c>
      <c r="D14" s="16">
        <v>1.2656747685185184E-2</v>
      </c>
      <c r="E14" s="15" t="e">
        <f>D14-#REF!</f>
        <v>#REF!</v>
      </c>
      <c r="F14" s="15">
        <f>D14-D13</f>
        <v>8.0949074074073563E-5</v>
      </c>
      <c r="G14" s="12" t="s">
        <v>9</v>
      </c>
      <c r="H14" s="12" t="s">
        <v>12</v>
      </c>
      <c r="I14" s="12">
        <v>10</v>
      </c>
      <c r="J14" s="18" t="s">
        <v>45</v>
      </c>
    </row>
    <row r="15" spans="1:10" x14ac:dyDescent="0.25">
      <c r="A15" s="17"/>
      <c r="B15" s="12">
        <v>106</v>
      </c>
      <c r="C15" s="13" t="s">
        <v>29</v>
      </c>
      <c r="D15" s="16">
        <v>1.2721898148148147E-2</v>
      </c>
      <c r="E15" s="15" t="e">
        <f>D15-#REF!</f>
        <v>#REF!</v>
      </c>
      <c r="F15" s="15">
        <f>D15-D14</f>
        <v>6.5150462962963035E-5</v>
      </c>
      <c r="G15" s="12" t="s">
        <v>9</v>
      </c>
      <c r="H15" s="12" t="s">
        <v>12</v>
      </c>
      <c r="I15" s="12">
        <v>9</v>
      </c>
      <c r="J15" s="18" t="s">
        <v>45</v>
      </c>
    </row>
    <row r="16" spans="1:10" x14ac:dyDescent="0.25">
      <c r="A16" s="17"/>
      <c r="B16" s="12">
        <v>111</v>
      </c>
      <c r="C16" s="13" t="s">
        <v>34</v>
      </c>
      <c r="D16" s="16">
        <v>1.3657962962962962E-2</v>
      </c>
      <c r="E16" s="15" t="e">
        <f>D16-#REF!</f>
        <v>#REF!</v>
      </c>
      <c r="F16" s="15">
        <f>D16-D15</f>
        <v>9.3606481481481492E-4</v>
      </c>
      <c r="G16" s="12" t="s">
        <v>9</v>
      </c>
      <c r="H16" s="12" t="s">
        <v>12</v>
      </c>
      <c r="I16" s="12">
        <v>7</v>
      </c>
      <c r="J16" s="18" t="s">
        <v>45</v>
      </c>
    </row>
    <row r="17" spans="1:10" x14ac:dyDescent="0.25">
      <c r="A17" s="17"/>
      <c r="B17" s="12">
        <v>1</v>
      </c>
      <c r="C17" s="13" t="s">
        <v>11</v>
      </c>
      <c r="D17" s="16">
        <v>1.0710069444444444E-2</v>
      </c>
      <c r="E17" s="12"/>
      <c r="F17" s="12"/>
      <c r="G17" s="12" t="s">
        <v>9</v>
      </c>
      <c r="H17" s="12" t="s">
        <v>12</v>
      </c>
      <c r="I17" s="12">
        <v>12</v>
      </c>
      <c r="J17" s="18" t="s">
        <v>45</v>
      </c>
    </row>
    <row r="18" spans="1:10" x14ac:dyDescent="0.25">
      <c r="A18" s="17"/>
      <c r="B18" s="12">
        <v>9</v>
      </c>
      <c r="C18" s="13" t="s">
        <v>23</v>
      </c>
      <c r="D18" s="16">
        <v>1.1479409722222221E-2</v>
      </c>
      <c r="E18" s="16" t="e">
        <f>D18-#REF!</f>
        <v>#REF!</v>
      </c>
      <c r="F18" s="16">
        <f>D18-D17</f>
        <v>7.6934027777777678E-4</v>
      </c>
      <c r="G18" s="12" t="s">
        <v>9</v>
      </c>
      <c r="H18" s="12" t="s">
        <v>12</v>
      </c>
      <c r="I18" s="12">
        <v>5</v>
      </c>
      <c r="J18" s="18" t="s">
        <v>45</v>
      </c>
    </row>
    <row r="19" spans="1:10" x14ac:dyDescent="0.25">
      <c r="A19" s="17"/>
      <c r="B19" s="12">
        <v>21</v>
      </c>
      <c r="C19" s="13" t="s">
        <v>42</v>
      </c>
      <c r="D19" s="16">
        <v>1.1601423611111113E-2</v>
      </c>
      <c r="E19" s="16" t="e">
        <f>D19-#REF!</f>
        <v>#REF!</v>
      </c>
      <c r="F19" s="16">
        <f>D19-D18</f>
        <v>1.2201388888889199E-4</v>
      </c>
      <c r="G19" s="12" t="s">
        <v>9</v>
      </c>
      <c r="H19" s="12" t="s">
        <v>12</v>
      </c>
      <c r="I19" s="12">
        <v>3</v>
      </c>
      <c r="J19" s="18" t="s">
        <v>45</v>
      </c>
    </row>
    <row r="20" spans="1:10" x14ac:dyDescent="0.25">
      <c r="A20" s="17"/>
      <c r="B20" s="12">
        <v>32</v>
      </c>
      <c r="C20" s="13" t="s">
        <v>11</v>
      </c>
      <c r="D20" s="14">
        <v>2.116841435185185E-2</v>
      </c>
      <c r="E20" s="15" t="e">
        <f>D20-#REF!</f>
        <v>#REF!</v>
      </c>
      <c r="F20" s="15">
        <f>D20-D19</f>
        <v>9.566990740740737E-3</v>
      </c>
      <c r="G20" s="12" t="s">
        <v>9</v>
      </c>
      <c r="H20" s="12" t="s">
        <v>12</v>
      </c>
      <c r="I20" s="12">
        <v>10</v>
      </c>
      <c r="J20" s="18" t="s">
        <v>78</v>
      </c>
    </row>
    <row r="21" spans="1:10" x14ac:dyDescent="0.25">
      <c r="A21" s="17"/>
      <c r="B21" s="12">
        <v>108</v>
      </c>
      <c r="C21" s="13" t="s">
        <v>27</v>
      </c>
      <c r="D21" s="14">
        <v>2.4913912037037036E-2</v>
      </c>
      <c r="E21" s="15" t="s">
        <v>55</v>
      </c>
      <c r="F21" s="15" t="s">
        <v>56</v>
      </c>
      <c r="G21" s="12" t="s">
        <v>9</v>
      </c>
      <c r="H21" s="12" t="s">
        <v>12</v>
      </c>
      <c r="I21" s="12">
        <v>10</v>
      </c>
      <c r="J21" s="18" t="s">
        <v>78</v>
      </c>
    </row>
    <row r="22" spans="1:10" x14ac:dyDescent="0.25">
      <c r="A22" s="17"/>
      <c r="B22" s="12">
        <v>117</v>
      </c>
      <c r="C22" s="13" t="s">
        <v>28</v>
      </c>
      <c r="D22" s="14">
        <v>2.5088807870370374E-2</v>
      </c>
      <c r="E22" s="15" t="s">
        <v>57</v>
      </c>
      <c r="F22" s="15" t="s">
        <v>58</v>
      </c>
      <c r="G22" s="12" t="s">
        <v>9</v>
      </c>
      <c r="H22" s="12" t="s">
        <v>12</v>
      </c>
      <c r="I22" s="12">
        <v>9</v>
      </c>
      <c r="J22" s="18" t="s">
        <v>78</v>
      </c>
    </row>
    <row r="23" spans="1:10" x14ac:dyDescent="0.25">
      <c r="A23" s="17"/>
      <c r="B23" s="12">
        <v>112</v>
      </c>
      <c r="C23" s="13" t="s">
        <v>29</v>
      </c>
      <c r="D23" s="14">
        <v>2.5543854166666668E-2</v>
      </c>
      <c r="E23" s="15" t="s">
        <v>63</v>
      </c>
      <c r="F23" s="15" t="s">
        <v>64</v>
      </c>
      <c r="G23" s="12" t="s">
        <v>9</v>
      </c>
      <c r="H23" s="12" t="s">
        <v>12</v>
      </c>
      <c r="I23" s="12">
        <v>7</v>
      </c>
      <c r="J23" s="18" t="s">
        <v>78</v>
      </c>
    </row>
    <row r="24" spans="1:10" x14ac:dyDescent="0.25">
      <c r="A24" s="17"/>
      <c r="B24" s="12">
        <v>109</v>
      </c>
      <c r="C24" s="13" t="s">
        <v>30</v>
      </c>
      <c r="D24" s="14">
        <v>2.6649803240740743E-2</v>
      </c>
      <c r="E24" s="15" t="s">
        <v>65</v>
      </c>
      <c r="F24" s="15" t="s">
        <v>66</v>
      </c>
      <c r="G24" s="12" t="s">
        <v>9</v>
      </c>
      <c r="H24" s="12" t="s">
        <v>12</v>
      </c>
      <c r="I24" s="12">
        <v>6</v>
      </c>
      <c r="J24" s="18" t="s">
        <v>78</v>
      </c>
    </row>
    <row r="25" spans="1:10" ht="15.75" thickBot="1" x14ac:dyDescent="0.3">
      <c r="A25" s="32"/>
      <c r="B25" s="33">
        <v>113</v>
      </c>
      <c r="C25" s="34" t="s">
        <v>34</v>
      </c>
      <c r="D25" s="35">
        <v>2.7399247685185188E-2</v>
      </c>
      <c r="E25" s="36" t="s">
        <v>71</v>
      </c>
      <c r="F25" s="36" t="s">
        <v>72</v>
      </c>
      <c r="G25" s="33" t="s">
        <v>9</v>
      </c>
      <c r="H25" s="33" t="s">
        <v>12</v>
      </c>
      <c r="I25" s="33">
        <v>3</v>
      </c>
      <c r="J25" s="37" t="s">
        <v>78</v>
      </c>
    </row>
    <row r="26" spans="1:10" ht="15.75" thickBot="1" x14ac:dyDescent="0.3">
      <c r="A26" s="25"/>
      <c r="B26" s="30"/>
      <c r="C26" s="27"/>
      <c r="D26" s="28"/>
      <c r="E26" s="29"/>
      <c r="F26" s="29"/>
      <c r="G26" s="30"/>
      <c r="H26" s="30"/>
      <c r="I26" s="39">
        <f>SUM(I5:I25)</f>
        <v>172</v>
      </c>
      <c r="J26" s="31"/>
    </row>
    <row r="27" spans="1:10" ht="15.75" thickBot="1" x14ac:dyDescent="0.3"/>
    <row r="28" spans="1:10" ht="15.75" thickBot="1" x14ac:dyDescent="0.3">
      <c r="A28" s="25">
        <v>2</v>
      </c>
      <c r="B28" s="26" t="s">
        <v>83</v>
      </c>
      <c r="C28" s="27"/>
      <c r="D28" s="28"/>
      <c r="E28" s="29"/>
      <c r="F28" s="29"/>
      <c r="G28" s="30"/>
      <c r="H28" s="30"/>
      <c r="I28" s="30"/>
      <c r="J28" s="31"/>
    </row>
    <row r="29" spans="1:10" x14ac:dyDescent="0.25">
      <c r="A29" s="19"/>
      <c r="B29" s="20">
        <v>5</v>
      </c>
      <c r="C29" s="21" t="s">
        <v>13</v>
      </c>
      <c r="D29" s="22">
        <v>4.4246759259259257E-2</v>
      </c>
      <c r="E29" s="23">
        <f>D29-$D$63</f>
        <v>1.2133101851851819E-3</v>
      </c>
      <c r="F29" s="23">
        <f>D29-D76</f>
        <v>1.911177083333333E-2</v>
      </c>
      <c r="G29" s="20" t="s">
        <v>9</v>
      </c>
      <c r="H29" s="20" t="s">
        <v>14</v>
      </c>
      <c r="I29" s="20">
        <v>10</v>
      </c>
      <c r="J29" s="24" t="s">
        <v>44</v>
      </c>
    </row>
    <row r="30" spans="1:10" x14ac:dyDescent="0.25">
      <c r="A30" s="17"/>
      <c r="B30" s="12">
        <v>3</v>
      </c>
      <c r="C30" s="13" t="s">
        <v>15</v>
      </c>
      <c r="D30" s="14">
        <v>4.4515972222222221E-2</v>
      </c>
      <c r="E30" s="15">
        <f>D30-$D$63</f>
        <v>1.482523148148146E-3</v>
      </c>
      <c r="F30" s="15">
        <f t="shared" ref="F30:F46" si="0">D30-D29</f>
        <v>2.6921296296296415E-4</v>
      </c>
      <c r="G30" s="12" t="s">
        <v>9</v>
      </c>
      <c r="H30" s="12" t="s">
        <v>14</v>
      </c>
      <c r="I30" s="12">
        <v>9</v>
      </c>
      <c r="J30" s="18" t="s">
        <v>44</v>
      </c>
    </row>
    <row r="31" spans="1:10" x14ac:dyDescent="0.25">
      <c r="A31" s="17"/>
      <c r="B31" s="12">
        <v>2</v>
      </c>
      <c r="C31" s="13" t="s">
        <v>16</v>
      </c>
      <c r="D31" s="14">
        <v>4.6505324074074074E-2</v>
      </c>
      <c r="E31" s="15">
        <f>D31-$D$63</f>
        <v>3.4718749999999993E-3</v>
      </c>
      <c r="F31" s="15">
        <f t="shared" si="0"/>
        <v>1.9893518518518533E-3</v>
      </c>
      <c r="G31" s="12" t="s">
        <v>9</v>
      </c>
      <c r="H31" s="12" t="s">
        <v>14</v>
      </c>
      <c r="I31" s="12">
        <v>8</v>
      </c>
      <c r="J31" s="18" t="s">
        <v>44</v>
      </c>
    </row>
    <row r="32" spans="1:10" x14ac:dyDescent="0.25">
      <c r="A32" s="17"/>
      <c r="B32" s="12">
        <v>6</v>
      </c>
      <c r="C32" s="13" t="s">
        <v>19</v>
      </c>
      <c r="D32" s="14">
        <v>4.8078009259259258E-2</v>
      </c>
      <c r="E32" s="15">
        <f>D32-$D$63</f>
        <v>5.0445601851851832E-3</v>
      </c>
      <c r="F32" s="15">
        <f t="shared" si="0"/>
        <v>1.5726851851851839E-3</v>
      </c>
      <c r="G32" s="12" t="s">
        <v>9</v>
      </c>
      <c r="H32" s="12" t="s">
        <v>14</v>
      </c>
      <c r="I32" s="12">
        <v>6</v>
      </c>
      <c r="J32" s="18" t="s">
        <v>44</v>
      </c>
    </row>
    <row r="33" spans="1:10" x14ac:dyDescent="0.25">
      <c r="A33" s="17"/>
      <c r="B33" s="12">
        <v>4</v>
      </c>
      <c r="C33" s="13" t="s">
        <v>22</v>
      </c>
      <c r="D33" s="14">
        <v>4.9540046296296297E-2</v>
      </c>
      <c r="E33" s="15">
        <f>D33-$D$63</f>
        <v>6.5065972222222226E-3</v>
      </c>
      <c r="F33" s="15">
        <f t="shared" si="0"/>
        <v>1.4620370370370395E-3</v>
      </c>
      <c r="G33" s="12" t="s">
        <v>9</v>
      </c>
      <c r="H33" s="12" t="s">
        <v>14</v>
      </c>
      <c r="I33" s="12">
        <v>4</v>
      </c>
      <c r="J33" s="18" t="s">
        <v>44</v>
      </c>
    </row>
    <row r="34" spans="1:10" x14ac:dyDescent="0.25">
      <c r="A34" s="17"/>
      <c r="B34" s="12">
        <v>101</v>
      </c>
      <c r="C34" s="13" t="s">
        <v>31</v>
      </c>
      <c r="D34" s="14">
        <v>5.753784722222223E-2</v>
      </c>
      <c r="E34" s="15">
        <f>D34-$D$55</f>
        <v>4.6116226851851856E-2</v>
      </c>
      <c r="F34" s="15">
        <f t="shared" si="0"/>
        <v>7.9978009259259325E-3</v>
      </c>
      <c r="G34" s="12" t="s">
        <v>9</v>
      </c>
      <c r="H34" s="12" t="s">
        <v>14</v>
      </c>
      <c r="I34" s="12">
        <v>8</v>
      </c>
      <c r="J34" s="18" t="s">
        <v>44</v>
      </c>
    </row>
    <row r="35" spans="1:10" x14ac:dyDescent="0.25">
      <c r="A35" s="17"/>
      <c r="B35" s="12">
        <v>105</v>
      </c>
      <c r="C35" s="13" t="s">
        <v>32</v>
      </c>
      <c r="D35" s="16">
        <v>1.3606990740740741E-2</v>
      </c>
      <c r="E35" s="15" t="e">
        <f>D35-#REF!</f>
        <v>#REF!</v>
      </c>
      <c r="F35" s="15">
        <f t="shared" si="0"/>
        <v>-4.3930856481481491E-2</v>
      </c>
      <c r="G35" s="12" t="s">
        <v>33</v>
      </c>
      <c r="H35" s="12" t="s">
        <v>14</v>
      </c>
      <c r="I35" s="12">
        <v>8</v>
      </c>
      <c r="J35" s="18" t="s">
        <v>45</v>
      </c>
    </row>
    <row r="36" spans="1:10" x14ac:dyDescent="0.25">
      <c r="A36" s="17"/>
      <c r="B36" s="12">
        <v>114</v>
      </c>
      <c r="C36" s="13" t="s">
        <v>36</v>
      </c>
      <c r="D36" s="16">
        <v>1.4124756944444443E-2</v>
      </c>
      <c r="E36" s="15" t="e">
        <f>D36-#REF!</f>
        <v>#REF!</v>
      </c>
      <c r="F36" s="15">
        <f t="shared" si="0"/>
        <v>5.1776620370370258E-4</v>
      </c>
      <c r="G36" s="12" t="s">
        <v>9</v>
      </c>
      <c r="H36" s="12" t="s">
        <v>14</v>
      </c>
      <c r="I36" s="12">
        <v>5</v>
      </c>
      <c r="J36" s="18" t="s">
        <v>45</v>
      </c>
    </row>
    <row r="37" spans="1:10" x14ac:dyDescent="0.25">
      <c r="A37" s="17"/>
      <c r="B37" s="12">
        <v>101</v>
      </c>
      <c r="C37" s="13" t="s">
        <v>31</v>
      </c>
      <c r="D37" s="16">
        <v>1.4168206018518521E-2</v>
      </c>
      <c r="E37" s="15" t="e">
        <f>D37-#REF!</f>
        <v>#REF!</v>
      </c>
      <c r="F37" s="15">
        <f t="shared" si="0"/>
        <v>4.3449074074077693E-5</v>
      </c>
      <c r="G37" s="12" t="s">
        <v>9</v>
      </c>
      <c r="H37" s="12" t="s">
        <v>14</v>
      </c>
      <c r="I37" s="12">
        <v>4</v>
      </c>
      <c r="J37" s="18" t="s">
        <v>45</v>
      </c>
    </row>
    <row r="38" spans="1:10" x14ac:dyDescent="0.25">
      <c r="A38" s="17"/>
      <c r="B38" s="12">
        <v>3</v>
      </c>
      <c r="C38" s="13" t="s">
        <v>15</v>
      </c>
      <c r="D38" s="16">
        <v>1.0802418981481481E-2</v>
      </c>
      <c r="E38" s="16" t="e">
        <f>D38-#REF!</f>
        <v>#REF!</v>
      </c>
      <c r="F38" s="16">
        <f t="shared" si="0"/>
        <v>-3.3657870370370404E-3</v>
      </c>
      <c r="G38" s="12" t="s">
        <v>9</v>
      </c>
      <c r="H38" s="12" t="s">
        <v>14</v>
      </c>
      <c r="I38" s="12">
        <v>10</v>
      </c>
      <c r="J38" s="18" t="s">
        <v>45</v>
      </c>
    </row>
    <row r="39" spans="1:10" x14ac:dyDescent="0.25">
      <c r="A39" s="17"/>
      <c r="B39" s="12">
        <v>6</v>
      </c>
      <c r="C39" s="13" t="s">
        <v>19</v>
      </c>
      <c r="D39" s="16">
        <v>1.0955254629629629E-2</v>
      </c>
      <c r="E39" s="16" t="e">
        <f>D39-#REF!</f>
        <v>#REF!</v>
      </c>
      <c r="F39" s="16">
        <f t="shared" si="0"/>
        <v>1.5283564814814847E-4</v>
      </c>
      <c r="G39" s="12" t="s">
        <v>9</v>
      </c>
      <c r="H39" s="12" t="s">
        <v>14</v>
      </c>
      <c r="I39" s="12">
        <v>9</v>
      </c>
      <c r="J39" s="18" t="s">
        <v>45</v>
      </c>
    </row>
    <row r="40" spans="1:10" x14ac:dyDescent="0.25">
      <c r="A40" s="17"/>
      <c r="B40" s="12">
        <v>2</v>
      </c>
      <c r="C40" s="13" t="s">
        <v>16</v>
      </c>
      <c r="D40" s="16">
        <v>1.1168865740740741E-2</v>
      </c>
      <c r="E40" s="16" t="e">
        <f>D40-#REF!</f>
        <v>#REF!</v>
      </c>
      <c r="F40" s="16">
        <f t="shared" si="0"/>
        <v>2.1361111111111233E-4</v>
      </c>
      <c r="G40" s="12" t="s">
        <v>9</v>
      </c>
      <c r="H40" s="12" t="s">
        <v>14</v>
      </c>
      <c r="I40" s="12">
        <v>8</v>
      </c>
      <c r="J40" s="18" t="s">
        <v>45</v>
      </c>
    </row>
    <row r="41" spans="1:10" x14ac:dyDescent="0.25">
      <c r="A41" s="17"/>
      <c r="B41" s="12">
        <v>5</v>
      </c>
      <c r="C41" s="13" t="s">
        <v>13</v>
      </c>
      <c r="D41" s="16">
        <v>1.1281944444444443E-2</v>
      </c>
      <c r="E41" s="16" t="e">
        <f>D41-#REF!</f>
        <v>#REF!</v>
      </c>
      <c r="F41" s="16">
        <f t="shared" si="0"/>
        <v>1.1307870370370204E-4</v>
      </c>
      <c r="G41" s="12" t="s">
        <v>9</v>
      </c>
      <c r="H41" s="12" t="s">
        <v>14</v>
      </c>
      <c r="I41" s="12">
        <v>7</v>
      </c>
      <c r="J41" s="18" t="s">
        <v>45</v>
      </c>
    </row>
    <row r="42" spans="1:10" x14ac:dyDescent="0.25">
      <c r="A42" s="17"/>
      <c r="B42" s="12">
        <v>4</v>
      </c>
      <c r="C42" s="13" t="s">
        <v>22</v>
      </c>
      <c r="D42" s="16">
        <v>1.1752094907407406E-2</v>
      </c>
      <c r="E42" s="16" t="e">
        <f>D42-#REF!</f>
        <v>#REF!</v>
      </c>
      <c r="F42" s="16">
        <f t="shared" si="0"/>
        <v>4.7015046296296215E-4</v>
      </c>
      <c r="G42" s="12" t="s">
        <v>9</v>
      </c>
      <c r="H42" s="12" t="s">
        <v>14</v>
      </c>
      <c r="I42" s="12">
        <v>2</v>
      </c>
      <c r="J42" s="18" t="s">
        <v>45</v>
      </c>
    </row>
    <row r="43" spans="1:10" x14ac:dyDescent="0.25">
      <c r="A43" s="17"/>
      <c r="B43" s="12">
        <v>16</v>
      </c>
      <c r="C43" s="13" t="s">
        <v>13</v>
      </c>
      <c r="D43" s="14">
        <v>2.1055243055555558E-2</v>
      </c>
      <c r="E43" s="15" t="e">
        <f>D43-#REF!</f>
        <v>#REF!</v>
      </c>
      <c r="F43" s="15">
        <f t="shared" si="0"/>
        <v>9.3031481481481524E-3</v>
      </c>
      <c r="G43" s="12" t="s">
        <v>9</v>
      </c>
      <c r="H43" s="12" t="s">
        <v>14</v>
      </c>
      <c r="I43" s="12">
        <v>11</v>
      </c>
      <c r="J43" s="18" t="s">
        <v>78</v>
      </c>
    </row>
    <row r="44" spans="1:10" x14ac:dyDescent="0.25">
      <c r="A44" s="17"/>
      <c r="B44" s="12">
        <v>15</v>
      </c>
      <c r="C44" s="13" t="s">
        <v>15</v>
      </c>
      <c r="D44" s="14">
        <v>2.158902777777778E-2</v>
      </c>
      <c r="E44" s="15" t="e">
        <f>D44-#REF!</f>
        <v>#REF!</v>
      </c>
      <c r="F44" s="15">
        <f t="shared" si="0"/>
        <v>5.3378472222222195E-4</v>
      </c>
      <c r="G44" s="12" t="s">
        <v>9</v>
      </c>
      <c r="H44" s="12" t="s">
        <v>14</v>
      </c>
      <c r="I44" s="12">
        <v>9</v>
      </c>
      <c r="J44" s="18" t="s">
        <v>78</v>
      </c>
    </row>
    <row r="45" spans="1:10" x14ac:dyDescent="0.25">
      <c r="A45" s="17"/>
      <c r="B45" s="12">
        <v>17</v>
      </c>
      <c r="C45" s="13" t="s">
        <v>19</v>
      </c>
      <c r="D45" s="14">
        <v>2.1615717592592593E-2</v>
      </c>
      <c r="E45" s="15" t="e">
        <f>D45-#REF!</f>
        <v>#REF!</v>
      </c>
      <c r="F45" s="15">
        <f t="shared" si="0"/>
        <v>2.6689814814812723E-5</v>
      </c>
      <c r="G45" s="12" t="s">
        <v>9</v>
      </c>
      <c r="H45" s="12" t="s">
        <v>14</v>
      </c>
      <c r="I45" s="12">
        <v>8</v>
      </c>
      <c r="J45" s="18" t="s">
        <v>78</v>
      </c>
    </row>
    <row r="46" spans="1:10" x14ac:dyDescent="0.25">
      <c r="A46" s="17"/>
      <c r="B46" s="12">
        <v>11</v>
      </c>
      <c r="C46" s="13" t="s">
        <v>16</v>
      </c>
      <c r="D46" s="14">
        <v>2.2151840277777779E-2</v>
      </c>
      <c r="E46" s="15" t="e">
        <f>D46-#REF!</f>
        <v>#REF!</v>
      </c>
      <c r="F46" s="15">
        <f t="shared" si="0"/>
        <v>5.3612268518518635E-4</v>
      </c>
      <c r="G46" s="12" t="s">
        <v>9</v>
      </c>
      <c r="H46" s="12" t="s">
        <v>14</v>
      </c>
      <c r="I46" s="12">
        <v>7</v>
      </c>
      <c r="J46" s="18" t="s">
        <v>78</v>
      </c>
    </row>
    <row r="47" spans="1:10" x14ac:dyDescent="0.25">
      <c r="A47" s="17"/>
      <c r="B47" s="12">
        <v>111</v>
      </c>
      <c r="C47" s="13" t="s">
        <v>32</v>
      </c>
      <c r="D47" s="14">
        <v>2.7343159722222222E-2</v>
      </c>
      <c r="E47" s="15" t="s">
        <v>67</v>
      </c>
      <c r="F47" s="15" t="s">
        <v>68</v>
      </c>
      <c r="G47" s="12" t="s">
        <v>33</v>
      </c>
      <c r="H47" s="12" t="s">
        <v>14</v>
      </c>
      <c r="I47" s="12">
        <v>5</v>
      </c>
      <c r="J47" s="18" t="s">
        <v>78</v>
      </c>
    </row>
    <row r="48" spans="1:10" x14ac:dyDescent="0.25">
      <c r="A48" s="17"/>
      <c r="B48" s="12">
        <v>101</v>
      </c>
      <c r="C48" s="13" t="s">
        <v>31</v>
      </c>
      <c r="D48" s="14">
        <v>2.7373333333333333E-2</v>
      </c>
      <c r="E48" s="15" t="s">
        <v>69</v>
      </c>
      <c r="F48" s="15" t="s">
        <v>70</v>
      </c>
      <c r="G48" s="12" t="s">
        <v>9</v>
      </c>
      <c r="H48" s="12" t="s">
        <v>14</v>
      </c>
      <c r="I48" s="12">
        <v>4</v>
      </c>
      <c r="J48" s="18" t="s">
        <v>78</v>
      </c>
    </row>
    <row r="49" spans="1:10" ht="15.75" thickBot="1" x14ac:dyDescent="0.3">
      <c r="A49" s="32"/>
      <c r="B49" s="33">
        <v>102</v>
      </c>
      <c r="C49" s="34" t="s">
        <v>36</v>
      </c>
      <c r="D49" s="35">
        <v>2.7618043981481485E-2</v>
      </c>
      <c r="E49" s="36" t="s">
        <v>73</v>
      </c>
      <c r="F49" s="36" t="s">
        <v>74</v>
      </c>
      <c r="G49" s="33" t="s">
        <v>9</v>
      </c>
      <c r="H49" s="33" t="s">
        <v>14</v>
      </c>
      <c r="I49" s="33">
        <v>2</v>
      </c>
      <c r="J49" s="37" t="s">
        <v>78</v>
      </c>
    </row>
    <row r="50" spans="1:10" ht="15.75" thickBot="1" x14ac:dyDescent="0.3">
      <c r="A50" s="38"/>
      <c r="B50" s="39"/>
      <c r="C50" s="40"/>
      <c r="D50" s="41"/>
      <c r="E50" s="42"/>
      <c r="F50" s="42"/>
      <c r="G50" s="39"/>
      <c r="H50" s="39"/>
      <c r="I50" s="39">
        <f>SUM(I29:I49)</f>
        <v>144</v>
      </c>
      <c r="J50" s="43"/>
    </row>
    <row r="51" spans="1:10" ht="15.75" thickBot="1" x14ac:dyDescent="0.3"/>
    <row r="52" spans="1:10" ht="15.75" thickBot="1" x14ac:dyDescent="0.3">
      <c r="A52" s="38">
        <v>3</v>
      </c>
      <c r="B52" s="51" t="s">
        <v>84</v>
      </c>
      <c r="C52" s="40"/>
      <c r="D52" s="41"/>
      <c r="E52" s="42"/>
      <c r="F52" s="42"/>
      <c r="G52" s="39"/>
      <c r="H52" s="39"/>
      <c r="I52" s="39"/>
      <c r="J52" s="43"/>
    </row>
    <row r="53" spans="1:10" x14ac:dyDescent="0.25">
      <c r="A53" s="19"/>
      <c r="B53" s="20">
        <v>21</v>
      </c>
      <c r="C53" s="21" t="s">
        <v>20</v>
      </c>
      <c r="D53" s="22">
        <v>4.8176388888888887E-2</v>
      </c>
      <c r="E53" s="23">
        <f>D53-$D$63</f>
        <v>5.142939814814812E-3</v>
      </c>
      <c r="F53" s="23">
        <f>D53-D87</f>
        <v>2.4960775462962961E-2</v>
      </c>
      <c r="G53" s="20" t="s">
        <v>9</v>
      </c>
      <c r="H53" s="20" t="s">
        <v>21</v>
      </c>
      <c r="I53" s="20">
        <v>5</v>
      </c>
      <c r="J53" s="24" t="s">
        <v>44</v>
      </c>
    </row>
    <row r="54" spans="1:10" x14ac:dyDescent="0.25">
      <c r="A54" s="17"/>
      <c r="B54" s="12">
        <v>113</v>
      </c>
      <c r="C54" s="13" t="s">
        <v>37</v>
      </c>
      <c r="D54" s="16">
        <v>1.4344444444444444E-2</v>
      </c>
      <c r="E54" s="15" t="e">
        <f>D54-#REF!</f>
        <v>#REF!</v>
      </c>
      <c r="F54" s="15">
        <f>D54-D53</f>
        <v>-3.3831944444444442E-2</v>
      </c>
      <c r="G54" s="12" t="s">
        <v>9</v>
      </c>
      <c r="H54" s="12" t="s">
        <v>21</v>
      </c>
      <c r="I54" s="12">
        <v>3</v>
      </c>
      <c r="J54" s="18" t="s">
        <v>45</v>
      </c>
    </row>
    <row r="55" spans="1:10" x14ac:dyDescent="0.25">
      <c r="A55" s="17"/>
      <c r="B55" s="12">
        <v>24</v>
      </c>
      <c r="C55" s="13" t="s">
        <v>40</v>
      </c>
      <c r="D55" s="16">
        <v>1.1421620370370372E-2</v>
      </c>
      <c r="E55" s="16" t="e">
        <f>D55-#REF!</f>
        <v>#REF!</v>
      </c>
      <c r="F55" s="16">
        <f>D55-D54</f>
        <v>-2.9228240740740725E-3</v>
      </c>
      <c r="G55" s="12" t="s">
        <v>9</v>
      </c>
      <c r="H55" s="12" t="s">
        <v>21</v>
      </c>
      <c r="I55" s="12">
        <v>6</v>
      </c>
      <c r="J55" s="18" t="s">
        <v>45</v>
      </c>
    </row>
    <row r="56" spans="1:10" x14ac:dyDescent="0.25">
      <c r="A56" s="17"/>
      <c r="B56" s="12">
        <v>23</v>
      </c>
      <c r="C56" s="13" t="s">
        <v>43</v>
      </c>
      <c r="D56" s="16">
        <v>1.1791805555555555E-2</v>
      </c>
      <c r="E56" s="16" t="e">
        <f>D56-#REF!</f>
        <v>#REF!</v>
      </c>
      <c r="F56" s="16">
        <f>D56-D55</f>
        <v>3.7018518518518347E-4</v>
      </c>
      <c r="G56" s="12" t="s">
        <v>9</v>
      </c>
      <c r="H56" s="12" t="s">
        <v>21</v>
      </c>
      <c r="I56" s="12">
        <v>1</v>
      </c>
      <c r="J56" s="18" t="s">
        <v>45</v>
      </c>
    </row>
    <row r="57" spans="1:10" x14ac:dyDescent="0.25">
      <c r="A57" s="17"/>
      <c r="B57" s="12">
        <v>7</v>
      </c>
      <c r="C57" s="13" t="s">
        <v>20</v>
      </c>
      <c r="D57" s="14">
        <v>2.2471793981481483E-2</v>
      </c>
      <c r="E57" s="15" t="e">
        <f>D57-#REF!</f>
        <v>#REF!</v>
      </c>
      <c r="F57" s="15">
        <f>D57-D56</f>
        <v>1.0679988425925928E-2</v>
      </c>
      <c r="G57" s="12" t="s">
        <v>9</v>
      </c>
      <c r="H57" s="12" t="s">
        <v>21</v>
      </c>
      <c r="I57" s="12">
        <v>6</v>
      </c>
      <c r="J57" s="18" t="s">
        <v>78</v>
      </c>
    </row>
    <row r="58" spans="1:10" x14ac:dyDescent="0.25">
      <c r="A58" s="17"/>
      <c r="B58" s="12">
        <v>106</v>
      </c>
      <c r="C58" s="13" t="s">
        <v>50</v>
      </c>
      <c r="D58" s="14">
        <v>2.3954375E-2</v>
      </c>
      <c r="E58" s="15" t="s">
        <v>51</v>
      </c>
      <c r="F58" s="15" t="s">
        <v>51</v>
      </c>
      <c r="G58" s="12" t="s">
        <v>9</v>
      </c>
      <c r="H58" s="12" t="s">
        <v>21</v>
      </c>
      <c r="I58" s="12">
        <v>12</v>
      </c>
      <c r="J58" s="18" t="s">
        <v>78</v>
      </c>
    </row>
    <row r="59" spans="1:10" ht="15.75" thickBot="1" x14ac:dyDescent="0.3">
      <c r="A59" s="32"/>
      <c r="B59" s="33">
        <v>107</v>
      </c>
      <c r="C59" s="34" t="s">
        <v>52</v>
      </c>
      <c r="D59" s="35">
        <v>2.4343807870370372E-2</v>
      </c>
      <c r="E59" s="36" t="s">
        <v>53</v>
      </c>
      <c r="F59" s="36" t="s">
        <v>54</v>
      </c>
      <c r="G59" s="33" t="s">
        <v>9</v>
      </c>
      <c r="H59" s="33" t="s">
        <v>21</v>
      </c>
      <c r="I59" s="33">
        <v>11</v>
      </c>
      <c r="J59" s="37" t="s">
        <v>78</v>
      </c>
    </row>
    <row r="60" spans="1:10" ht="15.75" thickBot="1" x14ac:dyDescent="0.3">
      <c r="A60" s="25"/>
      <c r="B60" s="30"/>
      <c r="C60" s="27"/>
      <c r="D60" s="28"/>
      <c r="E60" s="29"/>
      <c r="F60" s="29"/>
      <c r="G60" s="30"/>
      <c r="H60" s="30"/>
      <c r="I60" s="30">
        <f>SUM(I53:I59)</f>
        <v>44</v>
      </c>
      <c r="J60" s="31"/>
    </row>
    <row r="61" spans="1:10" ht="15.75" thickBot="1" x14ac:dyDescent="0.3"/>
    <row r="62" spans="1:10" ht="15.75" thickBot="1" x14ac:dyDescent="0.3">
      <c r="A62" s="38">
        <v>3</v>
      </c>
      <c r="B62" s="51" t="s">
        <v>82</v>
      </c>
      <c r="C62" s="40"/>
      <c r="D62" s="41"/>
      <c r="E62" s="42"/>
      <c r="F62" s="42"/>
      <c r="G62" s="39"/>
      <c r="H62" s="39"/>
      <c r="I62" s="39"/>
      <c r="J62" s="43"/>
    </row>
    <row r="63" spans="1:10" x14ac:dyDescent="0.25">
      <c r="A63" s="19"/>
      <c r="B63" s="20">
        <v>8</v>
      </c>
      <c r="C63" s="21" t="s">
        <v>8</v>
      </c>
      <c r="D63" s="22">
        <v>4.3033449074074075E-2</v>
      </c>
      <c r="E63" s="23"/>
      <c r="F63" s="23"/>
      <c r="G63" s="20" t="s">
        <v>9</v>
      </c>
      <c r="H63" s="20" t="s">
        <v>10</v>
      </c>
      <c r="I63" s="20">
        <v>12</v>
      </c>
      <c r="J63" s="24" t="s">
        <v>44</v>
      </c>
    </row>
    <row r="64" spans="1:10" x14ac:dyDescent="0.25">
      <c r="A64" s="17"/>
      <c r="B64" s="12">
        <v>8</v>
      </c>
      <c r="C64" s="13" t="s">
        <v>8</v>
      </c>
      <c r="D64" s="16">
        <v>1.0713090277777776E-2</v>
      </c>
      <c r="E64" s="16" t="e">
        <f>D64-#REF!</f>
        <v>#REF!</v>
      </c>
      <c r="F64" s="16">
        <f>D64-D63</f>
        <v>-3.23203587962963E-2</v>
      </c>
      <c r="G64" s="12" t="s">
        <v>9</v>
      </c>
      <c r="H64" s="12" t="s">
        <v>10</v>
      </c>
      <c r="I64" s="12">
        <v>11</v>
      </c>
      <c r="J64" s="18" t="s">
        <v>45</v>
      </c>
    </row>
    <row r="65" spans="1:10" x14ac:dyDescent="0.25">
      <c r="A65" s="17"/>
      <c r="B65" s="12">
        <v>17</v>
      </c>
      <c r="C65" s="13" t="s">
        <v>41</v>
      </c>
      <c r="D65" s="16">
        <v>1.159443287037037E-2</v>
      </c>
      <c r="E65" s="16" t="e">
        <f>D65-#REF!</f>
        <v>#REF!</v>
      </c>
      <c r="F65" s="16">
        <f>D65-D64</f>
        <v>8.8134259259259329E-4</v>
      </c>
      <c r="G65" s="12" t="s">
        <v>9</v>
      </c>
      <c r="H65" s="12" t="s">
        <v>10</v>
      </c>
      <c r="I65" s="12">
        <v>4</v>
      </c>
      <c r="J65" s="18" t="s">
        <v>45</v>
      </c>
    </row>
    <row r="66" spans="1:10" x14ac:dyDescent="0.25">
      <c r="A66" s="17"/>
      <c r="B66" s="12">
        <v>33</v>
      </c>
      <c r="C66" s="13" t="s">
        <v>8</v>
      </c>
      <c r="D66" s="14">
        <v>2.0467627314814815E-2</v>
      </c>
      <c r="E66" s="15"/>
      <c r="F66" s="15"/>
      <c r="G66" s="12" t="s">
        <v>9</v>
      </c>
      <c r="H66" s="12" t="s">
        <v>10</v>
      </c>
      <c r="I66" s="12">
        <v>12</v>
      </c>
      <c r="J66" s="18" t="s">
        <v>78</v>
      </c>
    </row>
    <row r="67" spans="1:10" ht="15.75" thickBot="1" x14ac:dyDescent="0.3">
      <c r="A67" s="32"/>
      <c r="B67" s="33">
        <v>12</v>
      </c>
      <c r="C67" s="34" t="s">
        <v>41</v>
      </c>
      <c r="D67" s="35">
        <v>2.2945057870370367E-2</v>
      </c>
      <c r="E67" s="36" t="e">
        <f>D67-#REF!</f>
        <v>#REF!</v>
      </c>
      <c r="F67" s="36">
        <f>D67-D66</f>
        <v>2.4774305555555522E-3</v>
      </c>
      <c r="G67" s="33" t="s">
        <v>9</v>
      </c>
      <c r="H67" s="33" t="s">
        <v>10</v>
      </c>
      <c r="I67" s="33">
        <v>5</v>
      </c>
      <c r="J67" s="37" t="s">
        <v>78</v>
      </c>
    </row>
    <row r="68" spans="1:10" ht="15.75" thickBot="1" x14ac:dyDescent="0.3">
      <c r="A68" s="38"/>
      <c r="B68" s="39"/>
      <c r="C68" s="40"/>
      <c r="D68" s="41"/>
      <c r="E68" s="42"/>
      <c r="F68" s="42"/>
      <c r="G68" s="39"/>
      <c r="H68" s="39"/>
      <c r="I68" s="39">
        <f>SUM(I63:I67)</f>
        <v>44</v>
      </c>
      <c r="J68" s="43"/>
    </row>
    <row r="69" spans="1:10" ht="15.75" thickBot="1" x14ac:dyDescent="0.3"/>
    <row r="70" spans="1:10" ht="15.75" thickBot="1" x14ac:dyDescent="0.3">
      <c r="A70" s="25">
        <v>5</v>
      </c>
      <c r="B70" s="26" t="s">
        <v>85</v>
      </c>
      <c r="C70" s="27"/>
      <c r="D70" s="28"/>
      <c r="E70" s="29"/>
      <c r="F70" s="29"/>
      <c r="G70" s="30"/>
      <c r="H70" s="30"/>
      <c r="I70" s="30"/>
      <c r="J70" s="31"/>
    </row>
    <row r="71" spans="1:10" x14ac:dyDescent="0.25">
      <c r="A71" s="19"/>
      <c r="B71" s="20">
        <v>18</v>
      </c>
      <c r="C71" s="21" t="s">
        <v>17</v>
      </c>
      <c r="D71" s="22">
        <v>4.7793981481481479E-2</v>
      </c>
      <c r="E71" s="23">
        <f>D71-$D$63</f>
        <v>4.7605324074074043E-3</v>
      </c>
      <c r="F71" s="23">
        <f>D71-D25</f>
        <v>2.0394733796296291E-2</v>
      </c>
      <c r="G71" s="20" t="s">
        <v>9</v>
      </c>
      <c r="H71" s="20" t="s">
        <v>18</v>
      </c>
      <c r="I71" s="20">
        <v>7</v>
      </c>
      <c r="J71" s="24" t="s">
        <v>44</v>
      </c>
    </row>
    <row r="72" spans="1:10" x14ac:dyDescent="0.25">
      <c r="A72" s="17"/>
      <c r="B72" s="12">
        <v>17</v>
      </c>
      <c r="C72" s="13" t="s">
        <v>25</v>
      </c>
      <c r="D72" s="14">
        <v>4.9847222222222216E-2</v>
      </c>
      <c r="E72" s="15">
        <f>D72-$D$63</f>
        <v>6.8137731481481417E-3</v>
      </c>
      <c r="F72" s="15">
        <f>D72-D71</f>
        <v>2.0532407407407374E-3</v>
      </c>
      <c r="G72" s="12" t="s">
        <v>9</v>
      </c>
      <c r="H72" s="12" t="s">
        <v>18</v>
      </c>
      <c r="I72" s="12">
        <v>1</v>
      </c>
      <c r="J72" s="18" t="s">
        <v>44</v>
      </c>
    </row>
    <row r="73" spans="1:10" x14ac:dyDescent="0.25">
      <c r="A73" s="17"/>
      <c r="B73" s="12">
        <v>19</v>
      </c>
      <c r="C73" s="13" t="s">
        <v>48</v>
      </c>
      <c r="D73" s="14">
        <v>2.3222604166666671E-2</v>
      </c>
      <c r="E73" s="15" t="e">
        <f>D73-#REF!</f>
        <v>#REF!</v>
      </c>
      <c r="F73" s="15">
        <f>D73-D72</f>
        <v>-2.6624618055555545E-2</v>
      </c>
      <c r="G73" s="12" t="s">
        <v>9</v>
      </c>
      <c r="H73" s="12" t="s">
        <v>18</v>
      </c>
      <c r="I73" s="12">
        <v>3</v>
      </c>
      <c r="J73" s="18" t="s">
        <v>78</v>
      </c>
    </row>
    <row r="74" spans="1:10" x14ac:dyDescent="0.25">
      <c r="A74" s="17"/>
      <c r="B74" s="12">
        <v>22</v>
      </c>
      <c r="C74" s="13" t="s">
        <v>49</v>
      </c>
      <c r="D74" s="14">
        <v>2.3341261574074072E-2</v>
      </c>
      <c r="E74" s="15" t="e">
        <f>D74-#REF!</f>
        <v>#REF!</v>
      </c>
      <c r="F74" s="15">
        <f>D74-D73</f>
        <v>1.1865740740740066E-4</v>
      </c>
      <c r="G74" s="12" t="s">
        <v>9</v>
      </c>
      <c r="H74" s="12" t="s">
        <v>18</v>
      </c>
      <c r="I74" s="12">
        <v>2</v>
      </c>
      <c r="J74" s="18" t="s">
        <v>78</v>
      </c>
    </row>
    <row r="75" spans="1:10" x14ac:dyDescent="0.25">
      <c r="A75" s="17"/>
      <c r="B75" s="12">
        <v>23</v>
      </c>
      <c r="C75" s="13" t="s">
        <v>25</v>
      </c>
      <c r="D75" s="14">
        <v>2.3352071759259258E-2</v>
      </c>
      <c r="E75" s="15" t="e">
        <f>D75-#REF!</f>
        <v>#REF!</v>
      </c>
      <c r="F75" s="15">
        <f>D75-D74</f>
        <v>1.0810185185186616E-5</v>
      </c>
      <c r="G75" s="12" t="s">
        <v>9</v>
      </c>
      <c r="H75" s="12" t="s">
        <v>18</v>
      </c>
      <c r="I75" s="12">
        <v>1</v>
      </c>
      <c r="J75" s="18" t="s">
        <v>78</v>
      </c>
    </row>
    <row r="76" spans="1:10" ht="15.75" thickBot="1" x14ac:dyDescent="0.3">
      <c r="A76" s="32"/>
      <c r="B76" s="33">
        <v>104</v>
      </c>
      <c r="C76" s="34" t="s">
        <v>59</v>
      </c>
      <c r="D76" s="35">
        <v>2.5134988425925927E-2</v>
      </c>
      <c r="E76" s="36" t="s">
        <v>60</v>
      </c>
      <c r="F76" s="36" t="s">
        <v>61</v>
      </c>
      <c r="G76" s="33" t="s">
        <v>62</v>
      </c>
      <c r="H76" s="33" t="s">
        <v>18</v>
      </c>
      <c r="I76" s="33">
        <v>8</v>
      </c>
      <c r="J76" s="37" t="s">
        <v>78</v>
      </c>
    </row>
    <row r="77" spans="1:10" ht="15.75" thickBot="1" x14ac:dyDescent="0.3">
      <c r="A77" s="38"/>
      <c r="B77" s="39"/>
      <c r="C77" s="40"/>
      <c r="D77" s="41"/>
      <c r="E77" s="42"/>
      <c r="F77" s="42"/>
      <c r="G77" s="39"/>
      <c r="H77" s="39"/>
      <c r="I77" s="39">
        <f>SUM(I71:I76)</f>
        <v>22</v>
      </c>
      <c r="J77" s="43"/>
    </row>
    <row r="78" spans="1:10" ht="15.75" thickBot="1" x14ac:dyDescent="0.3"/>
    <row r="79" spans="1:10" ht="15.75" thickBot="1" x14ac:dyDescent="0.3">
      <c r="A79" s="25">
        <v>6</v>
      </c>
      <c r="B79" s="26" t="s">
        <v>87</v>
      </c>
      <c r="C79" s="27"/>
      <c r="D79" s="28"/>
      <c r="E79" s="29"/>
      <c r="F79" s="29"/>
      <c r="G79" s="30"/>
      <c r="H79" s="30"/>
      <c r="I79" s="30"/>
      <c r="J79" s="31"/>
    </row>
    <row r="80" spans="1:10" x14ac:dyDescent="0.25">
      <c r="A80" s="19"/>
      <c r="B80" s="20">
        <v>112</v>
      </c>
      <c r="C80" s="21" t="s">
        <v>35</v>
      </c>
      <c r="D80" s="50">
        <v>1.3731631944444446E-2</v>
      </c>
      <c r="E80" s="23" t="e">
        <f>D80-#REF!</f>
        <v>#REF!</v>
      </c>
      <c r="F80" s="23">
        <f>D80-D67</f>
        <v>-9.2134259259259218E-3</v>
      </c>
      <c r="G80" s="20" t="s">
        <v>9</v>
      </c>
      <c r="H80" s="20" t="s">
        <v>26</v>
      </c>
      <c r="I80" s="20">
        <v>6</v>
      </c>
      <c r="J80" s="24" t="s">
        <v>45</v>
      </c>
    </row>
    <row r="81" spans="1:10" x14ac:dyDescent="0.25">
      <c r="A81" s="17"/>
      <c r="B81" s="12">
        <v>116</v>
      </c>
      <c r="C81" s="13" t="s">
        <v>38</v>
      </c>
      <c r="D81" s="16">
        <v>1.4382523148148148E-2</v>
      </c>
      <c r="E81" s="15" t="e">
        <f>D81-#REF!</f>
        <v>#REF!</v>
      </c>
      <c r="F81" s="15">
        <f>D81-D80</f>
        <v>6.5089120370370214E-4</v>
      </c>
      <c r="G81" s="12" t="s">
        <v>9</v>
      </c>
      <c r="H81" s="12" t="s">
        <v>26</v>
      </c>
      <c r="I81" s="12">
        <v>2</v>
      </c>
      <c r="J81" s="18" t="s">
        <v>45</v>
      </c>
    </row>
    <row r="82" spans="1:10" x14ac:dyDescent="0.25">
      <c r="A82" s="17"/>
      <c r="B82" s="12">
        <v>110</v>
      </c>
      <c r="C82" s="13" t="s">
        <v>39</v>
      </c>
      <c r="D82" s="16">
        <v>1.4391018518518518E-2</v>
      </c>
      <c r="E82" s="15" t="e">
        <f>D82-#REF!</f>
        <v>#REF!</v>
      </c>
      <c r="F82" s="15">
        <f>D82-D81</f>
        <v>8.4953703703705141E-6</v>
      </c>
      <c r="G82" s="12" t="s">
        <v>9</v>
      </c>
      <c r="H82" s="12" t="s">
        <v>26</v>
      </c>
      <c r="I82" s="12">
        <v>1</v>
      </c>
      <c r="J82" s="18" t="s">
        <v>45</v>
      </c>
    </row>
    <row r="83" spans="1:10" ht="15.75" thickBot="1" x14ac:dyDescent="0.3">
      <c r="A83" s="32"/>
      <c r="B83" s="33">
        <v>115</v>
      </c>
      <c r="C83" s="34" t="s">
        <v>75</v>
      </c>
      <c r="D83" s="35">
        <v>2.7797152777777778E-2</v>
      </c>
      <c r="E83" s="36" t="s">
        <v>76</v>
      </c>
      <c r="F83" s="36" t="s">
        <v>77</v>
      </c>
      <c r="G83" s="33" t="s">
        <v>9</v>
      </c>
      <c r="H83" s="33" t="s">
        <v>26</v>
      </c>
      <c r="I83" s="33">
        <v>1</v>
      </c>
      <c r="J83" s="37" t="s">
        <v>78</v>
      </c>
    </row>
    <row r="84" spans="1:10" ht="15.75" thickBot="1" x14ac:dyDescent="0.3">
      <c r="A84" s="38"/>
      <c r="B84" s="39"/>
      <c r="C84" s="40"/>
      <c r="D84" s="41"/>
      <c r="E84" s="42"/>
      <c r="F84" s="42"/>
      <c r="G84" s="39"/>
      <c r="H84" s="39"/>
      <c r="I84" s="39">
        <f>SUM(I80:I83)</f>
        <v>10</v>
      </c>
      <c r="J84" s="43"/>
    </row>
    <row r="85" spans="1:10" ht="15.75" thickBot="1" x14ac:dyDescent="0.3"/>
    <row r="86" spans="1:10" ht="15.75" thickBot="1" x14ac:dyDescent="0.3">
      <c r="A86" s="25">
        <v>7</v>
      </c>
      <c r="B86" s="26" t="s">
        <v>88</v>
      </c>
      <c r="C86" s="27"/>
      <c r="D86" s="28"/>
      <c r="E86" s="29"/>
      <c r="F86" s="29"/>
      <c r="G86" s="30"/>
      <c r="H86" s="30"/>
      <c r="I86" s="30"/>
      <c r="J86" s="31"/>
    </row>
    <row r="87" spans="1:10" ht="15.75" thickBot="1" x14ac:dyDescent="0.3">
      <c r="A87" s="44"/>
      <c r="B87" s="45">
        <v>3</v>
      </c>
      <c r="C87" s="46" t="s">
        <v>46</v>
      </c>
      <c r="D87" s="47">
        <v>2.3215613425925926E-2</v>
      </c>
      <c r="E87" s="48" t="e">
        <f>D87-#REF!</f>
        <v>#REF!</v>
      </c>
      <c r="F87" s="48">
        <f>D87-D83</f>
        <v>-4.5815393518518523E-3</v>
      </c>
      <c r="G87" s="45" t="s">
        <v>9</v>
      </c>
      <c r="H87" s="45" t="s">
        <v>47</v>
      </c>
      <c r="I87" s="45">
        <v>4</v>
      </c>
      <c r="J87" s="49" t="s">
        <v>78</v>
      </c>
    </row>
    <row r="88" spans="1:10" ht="15.75" thickBot="1" x14ac:dyDescent="0.3">
      <c r="A88" s="38"/>
      <c r="B88" s="39"/>
      <c r="C88" s="40"/>
      <c r="D88" s="41"/>
      <c r="E88" s="42"/>
      <c r="F88" s="42"/>
      <c r="G88" s="39"/>
      <c r="H88" s="39"/>
      <c r="I88" s="39">
        <v>4</v>
      </c>
      <c r="J88" s="43"/>
    </row>
  </sheetData>
  <sortState ref="A4:J67">
    <sortCondition ref="H4:H67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2018-10-08T09:34:54Z</dcterms:modified>
</cp:coreProperties>
</file>